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180" windowHeight="3615" activeTab="0"/>
  </bookViews>
  <sheets>
    <sheet name="Лист1" sheetId="1" r:id="rId1"/>
  </sheets>
  <definedNames>
    <definedName name="_xlnm.Print_Area" localSheetId="0">'Лист1'!$A$1:$E$57</definedName>
  </definedNames>
  <calcPr fullCalcOnLoad="1"/>
</workbook>
</file>

<file path=xl/sharedStrings.xml><?xml version="1.0" encoding="utf-8"?>
<sst xmlns="http://schemas.openxmlformats.org/spreadsheetml/2006/main" count="110" uniqueCount="110">
  <si>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</si>
  <si>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</si>
  <si>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</si>
  <si>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</si>
  <si>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</si>
  <si>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</si>
  <si>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</si>
  <si>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</si>
  <si>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</si>
  <si>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</si>
  <si>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</si>
  <si>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</si>
  <si>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</si>
  <si>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</si>
  <si>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</si>
  <si>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</si>
  <si>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</si>
  <si>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</si>
  <si>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</si>
  <si>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</si>
  <si>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</si>
  <si>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</si>
  <si>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</si>
  <si>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</si>
  <si>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</si>
  <si>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</si>
  <si>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</si>
  <si>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</si>
  <si>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</si>
  <si>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</si>
  <si>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</si>
  <si>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</si>
  <si>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</si>
  <si>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</si>
  <si>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</si>
  <si>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</si>
  <si>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</si>
  <si>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</si>
  <si>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</si>
  <si>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</si>
  <si>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</si>
  <si>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</si>
  <si>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</si>
  <si>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</si>
  <si>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</si>
  <si>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</si>
  <si>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</si>
  <si>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</si>
  <si>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</si>
  <si>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</si>
  <si>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</si>
  <si>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</si>
  <si>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</si>
  <si>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</si>
  <si>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</si>
  <si>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</si>
  <si>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</si>
  <si>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</si>
  <si>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</si>
  <si>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</si>
  <si>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</si>
  <si>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</si>
  <si>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</si>
  <si>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</si>
  <si>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</si>
  <si>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</si>
  <si>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</si>
  <si>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</si>
  <si>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</si>
  <si>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</si>
  <si>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</si>
  <si>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</si>
  <si>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</si>
  <si>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</si>
  <si>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</si>
  <si>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</si>
  <si>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</si>
  <si>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</si>
  <si>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</si>
  <si>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</si>
  <si>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Уточненный план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</si>
  <si>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</si>
  <si>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</si>
  <si>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</si>
  <si>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</si>
  <si>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</si>
  <si>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</si>
  <si>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</si>
  <si>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</si>
  <si>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</si>
  <si>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</si>
  <si>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</si>
  <si>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</si>
  <si>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</si>
  <si>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</si>
  <si>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</si>
  <si>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</si>
  <si>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</si>
  <si>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</si>
  <si>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</si>
  <si>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</si>
  <si>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</si>
  <si>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</si>
  <si>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% исполнения  от   годового плана на 2011 г.</t>
  </si>
  <si>
    <t>Обслуживание внутреннего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</si>
  <si>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</si>
  <si>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</si>
  <si>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</si>
  <si>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</si>
  <si>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Анализ исполнения бюджета  Ханты-Мансийского района на 1 ноября 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</si>
</sst>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168" fontId="2" fillId="36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8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168" fontId="4" fillId="34" borderId="10" xfId="0" applyNumberFormat="1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view="pageBreakPreview" zoomScale="84" zoomScaleNormal="80" zoomScaleSheetLayoutView="84" workbookViewId="0" topLeftCell="A1">
      <selection activeCell="H6" sqref="H6"/>
    </sheetView>
  </sheetViews>
  <sheetFormatPr defaultColWidth="9.00390625" defaultRowHeight="12.75"/>
  <cols>
    <col min="1" max="1" width="17.25390625" style="8" customWidth="1"/>
    <col min="2" max="2" width="66.75390625" style="8" customWidth="1"/>
    <col min="3" max="3" width="24.25390625" style="21" customWidth="1"/>
    <col min="4" max="4" width="23.00390625" style="21" customWidth="1"/>
    <col min="5" max="5" width="27.75390625" style="21" customWidth="1"/>
    <col min="6" max="16384" width="9.125" style="8" customWidth="1"/>
  </cols>
  <sheetData>
    <row r="1" spans="1:5" s="1" customFormat="1" ht="31.5" customHeight="1">
      <c r="A1" s="29" t="s">
        <v>109</v>
      </c>
      <c r="B1" s="30"/>
      <c r="C1" s="30"/>
      <c r="D1" s="30"/>
      <c r="E1" s="30"/>
    </row>
    <row r="2" spans="1:5" s="1" customFormat="1" ht="100.5" customHeight="1">
      <c r="A2" s="2" t="s">
        <v>0</v>
      </c>
      <c r="B2" s="2" t="s">
        <v>1</v>
      </c>
      <c r="C2" s="3" t="s">
        <v>80</v>
      </c>
      <c r="D2" s="3" t="s">
        <v>57</v>
      </c>
      <c r="E2" s="3" t="s">
        <v>103</v>
      </c>
    </row>
    <row r="3" spans="1:5" ht="18.75">
      <c r="A3" s="4" t="s">
        <v>2</v>
      </c>
      <c r="B3" s="5" t="s">
        <v>3</v>
      </c>
      <c r="C3" s="6">
        <f>SUM(C4:C11)</f>
        <v>205678.59999999998</v>
      </c>
      <c r="D3" s="6">
        <f>SUM(D4:D11)</f>
        <v>216901.3</v>
      </c>
      <c r="E3" s="7">
        <f aca="true" t="shared" si="0" ref="E3:E34">D3/C3*100</f>
        <v>105.4564257049591</v>
      </c>
    </row>
    <row r="4" spans="1:5" ht="63.75" customHeight="1">
      <c r="A4" s="9" t="s">
        <v>4</v>
      </c>
      <c r="B4" s="10" t="s">
        <v>81</v>
      </c>
      <c r="C4" s="11">
        <v>9112</v>
      </c>
      <c r="D4" s="11">
        <v>6230.3</v>
      </c>
      <c r="E4" s="12">
        <f t="shared" si="0"/>
        <v>68.37467076382792</v>
      </c>
    </row>
    <row r="5" spans="1:5" ht="75">
      <c r="A5" s="9" t="s">
        <v>5</v>
      </c>
      <c r="B5" s="10" t="s">
        <v>82</v>
      </c>
      <c r="C5" s="11">
        <v>13501.2</v>
      </c>
      <c r="D5" s="11">
        <v>11608.5</v>
      </c>
      <c r="E5" s="12">
        <f t="shared" si="0"/>
        <v>85.98124611145676</v>
      </c>
    </row>
    <row r="6" spans="1:5" ht="72.75" customHeight="1">
      <c r="A6" s="9" t="s">
        <v>6</v>
      </c>
      <c r="B6" s="10" t="s">
        <v>83</v>
      </c>
      <c r="C6" s="11">
        <v>71374.5</v>
      </c>
      <c r="D6" s="11">
        <v>63449</v>
      </c>
      <c r="E6" s="12">
        <f t="shared" si="0"/>
        <v>88.89589419190327</v>
      </c>
    </row>
    <row r="7" spans="1:5" ht="18.75">
      <c r="A7" s="9" t="s">
        <v>107</v>
      </c>
      <c r="B7" s="10" t="s">
        <v>108</v>
      </c>
      <c r="C7" s="11">
        <v>2.2</v>
      </c>
      <c r="D7" s="11">
        <v>0</v>
      </c>
      <c r="E7" s="12">
        <f t="shared" si="0"/>
        <v>0</v>
      </c>
    </row>
    <row r="8" spans="1:5" ht="75">
      <c r="A8" s="9" t="s">
        <v>7</v>
      </c>
      <c r="B8" s="10" t="s">
        <v>84</v>
      </c>
      <c r="C8" s="11">
        <v>30044.6</v>
      </c>
      <c r="D8" s="11">
        <v>26541.7</v>
      </c>
      <c r="E8" s="12">
        <f t="shared" si="0"/>
        <v>88.34099971375889</v>
      </c>
    </row>
    <row r="9" spans="1:5" ht="37.5">
      <c r="A9" s="9" t="s">
        <v>77</v>
      </c>
      <c r="B9" s="10" t="s">
        <v>85</v>
      </c>
      <c r="C9" s="11">
        <v>4287</v>
      </c>
      <c r="D9" s="11">
        <v>4287</v>
      </c>
      <c r="E9" s="12">
        <f t="shared" si="0"/>
        <v>100</v>
      </c>
    </row>
    <row r="10" spans="1:5" ht="18.75">
      <c r="A10" s="9" t="s">
        <v>63</v>
      </c>
      <c r="B10" s="10" t="s">
        <v>9</v>
      </c>
      <c r="C10" s="11">
        <v>2460.9</v>
      </c>
      <c r="D10" s="11"/>
      <c r="E10" s="12">
        <f t="shared" si="0"/>
        <v>0</v>
      </c>
    </row>
    <row r="11" spans="1:5" ht="18.75">
      <c r="A11" s="9" t="s">
        <v>86</v>
      </c>
      <c r="B11" s="10" t="s">
        <v>56</v>
      </c>
      <c r="C11" s="11">
        <v>74896.2</v>
      </c>
      <c r="D11" s="11">
        <v>104784.8</v>
      </c>
      <c r="E11" s="12">
        <f t="shared" si="0"/>
        <v>139.90669753605658</v>
      </c>
    </row>
    <row r="12" spans="1:5" ht="37.5">
      <c r="A12" s="4" t="s">
        <v>10</v>
      </c>
      <c r="B12" s="5" t="s">
        <v>11</v>
      </c>
      <c r="C12" s="6">
        <f>SUM(C13:C15)</f>
        <v>56743.100000000006</v>
      </c>
      <c r="D12" s="6">
        <f>SUM(D13:D15)</f>
        <v>37810.3</v>
      </c>
      <c r="E12" s="13">
        <f t="shared" si="0"/>
        <v>66.6341810722361</v>
      </c>
    </row>
    <row r="13" spans="1:5" ht="18.75">
      <c r="A13" s="9" t="s">
        <v>12</v>
      </c>
      <c r="B13" s="10" t="s">
        <v>13</v>
      </c>
      <c r="C13" s="11">
        <v>41942.6</v>
      </c>
      <c r="D13" s="11">
        <v>31198.5</v>
      </c>
      <c r="E13" s="12">
        <f t="shared" si="0"/>
        <v>74.38380071812429</v>
      </c>
    </row>
    <row r="14" spans="1:5" ht="75">
      <c r="A14" s="9" t="s">
        <v>14</v>
      </c>
      <c r="B14" s="10" t="s">
        <v>87</v>
      </c>
      <c r="C14" s="11">
        <v>14361.7</v>
      </c>
      <c r="D14" s="11">
        <v>6381.9</v>
      </c>
      <c r="E14" s="12">
        <f t="shared" si="0"/>
        <v>44.43693991658368</v>
      </c>
    </row>
    <row r="15" spans="1:5" ht="56.25">
      <c r="A15" s="9" t="s">
        <v>105</v>
      </c>
      <c r="B15" s="10" t="s">
        <v>106</v>
      </c>
      <c r="C15" s="11">
        <v>438.8</v>
      </c>
      <c r="D15" s="11">
        <v>229.9</v>
      </c>
      <c r="E15" s="12">
        <f t="shared" si="0"/>
        <v>52.39288969917958</v>
      </c>
    </row>
    <row r="16" spans="1:5" ht="18.75">
      <c r="A16" s="4" t="s">
        <v>15</v>
      </c>
      <c r="B16" s="5" t="s">
        <v>16</v>
      </c>
      <c r="C16" s="6">
        <f>SUM(C17:C22)</f>
        <v>264713.9</v>
      </c>
      <c r="D16" s="6">
        <f>SUM(D17:D22)</f>
        <v>165310.1</v>
      </c>
      <c r="E16" s="13">
        <f t="shared" si="0"/>
        <v>62.448590723796514</v>
      </c>
    </row>
    <row r="17" spans="1:5" ht="18.75">
      <c r="A17" s="14" t="s">
        <v>78</v>
      </c>
      <c r="B17" s="15" t="s">
        <v>79</v>
      </c>
      <c r="C17" s="11">
        <v>1533.8</v>
      </c>
      <c r="D17" s="11">
        <v>262.2</v>
      </c>
      <c r="E17" s="12">
        <f t="shared" si="0"/>
        <v>17.09479723562394</v>
      </c>
    </row>
    <row r="18" spans="1:5" ht="18.75">
      <c r="A18" s="9" t="s">
        <v>17</v>
      </c>
      <c r="B18" s="10" t="s">
        <v>18</v>
      </c>
      <c r="C18" s="11">
        <v>101405</v>
      </c>
      <c r="D18" s="11">
        <v>83382.1</v>
      </c>
      <c r="E18" s="12">
        <f t="shared" si="0"/>
        <v>82.22681327350723</v>
      </c>
    </row>
    <row r="19" spans="1:5" ht="18.75">
      <c r="A19" s="9" t="s">
        <v>19</v>
      </c>
      <c r="B19" s="16" t="s">
        <v>20</v>
      </c>
      <c r="C19" s="11">
        <v>9616.9</v>
      </c>
      <c r="D19" s="11">
        <v>7616.5</v>
      </c>
      <c r="E19" s="12">
        <f t="shared" si="0"/>
        <v>79.19911821896869</v>
      </c>
    </row>
    <row r="20" spans="1:5" ht="18.75">
      <c r="A20" s="9" t="s">
        <v>101</v>
      </c>
      <c r="B20" s="10" t="s">
        <v>102</v>
      </c>
      <c r="C20" s="11">
        <v>42831.7</v>
      </c>
      <c r="D20" s="11">
        <v>0</v>
      </c>
      <c r="E20" s="12">
        <f t="shared" si="0"/>
        <v>0</v>
      </c>
    </row>
    <row r="21" spans="1:5" ht="30" customHeight="1">
      <c r="A21" s="9" t="s">
        <v>75</v>
      </c>
      <c r="B21" s="10" t="s">
        <v>76</v>
      </c>
      <c r="C21" s="11">
        <v>4908.2</v>
      </c>
      <c r="D21" s="11">
        <v>3505.5</v>
      </c>
      <c r="E21" s="12">
        <f t="shared" si="0"/>
        <v>71.42129497575486</v>
      </c>
    </row>
    <row r="22" spans="1:5" ht="37.5">
      <c r="A22" s="9" t="s">
        <v>65</v>
      </c>
      <c r="B22" s="16" t="s">
        <v>21</v>
      </c>
      <c r="C22" s="11">
        <v>104418.3</v>
      </c>
      <c r="D22" s="11">
        <v>70543.8</v>
      </c>
      <c r="E22" s="12">
        <f t="shared" si="0"/>
        <v>67.55884744340791</v>
      </c>
    </row>
    <row r="23" spans="1:5" ht="18.75">
      <c r="A23" s="4" t="s">
        <v>22</v>
      </c>
      <c r="B23" s="17" t="s">
        <v>23</v>
      </c>
      <c r="C23" s="6">
        <f>SUM(C24:C28)</f>
        <v>680330.4</v>
      </c>
      <c r="D23" s="6">
        <f>SUM(D24:D28)</f>
        <v>252155.1</v>
      </c>
      <c r="E23" s="13">
        <f t="shared" si="0"/>
        <v>37.063623792204496</v>
      </c>
    </row>
    <row r="24" spans="1:5" ht="18.75">
      <c r="A24" s="9" t="s">
        <v>24</v>
      </c>
      <c r="B24" s="16" t="s">
        <v>25</v>
      </c>
      <c r="C24" s="11">
        <v>289749.4</v>
      </c>
      <c r="D24" s="11">
        <v>33943.1</v>
      </c>
      <c r="E24" s="12">
        <f t="shared" si="0"/>
        <v>11.71464030641651</v>
      </c>
    </row>
    <row r="25" spans="1:5" ht="18.75">
      <c r="A25" s="9" t="s">
        <v>26</v>
      </c>
      <c r="B25" s="16" t="s">
        <v>27</v>
      </c>
      <c r="C25" s="11">
        <v>358670.8</v>
      </c>
      <c r="D25" s="11">
        <v>209769.6</v>
      </c>
      <c r="E25" s="12">
        <f t="shared" si="0"/>
        <v>58.48527396152684</v>
      </c>
    </row>
    <row r="26" spans="1:5" ht="18.75">
      <c r="A26" s="9" t="s">
        <v>61</v>
      </c>
      <c r="B26" s="16" t="s">
        <v>62</v>
      </c>
      <c r="C26" s="11">
        <v>21398.8</v>
      </c>
      <c r="D26" s="11">
        <v>2736.1</v>
      </c>
      <c r="E26" s="12">
        <f t="shared" si="0"/>
        <v>12.786231003607679</v>
      </c>
    </row>
    <row r="27" spans="1:5" ht="37.5">
      <c r="A27" s="9" t="s">
        <v>98</v>
      </c>
      <c r="B27" s="16" t="s">
        <v>99</v>
      </c>
      <c r="C27" s="11">
        <v>2180</v>
      </c>
      <c r="D27" s="11">
        <v>2180</v>
      </c>
      <c r="E27" s="12">
        <f t="shared" si="0"/>
        <v>100</v>
      </c>
    </row>
    <row r="28" spans="1:5" ht="37.5">
      <c r="A28" s="9" t="s">
        <v>64</v>
      </c>
      <c r="B28" s="16" t="s">
        <v>28</v>
      </c>
      <c r="C28" s="11">
        <v>8331.4</v>
      </c>
      <c r="D28" s="11">
        <v>3526.3</v>
      </c>
      <c r="E28" s="12">
        <f t="shared" si="0"/>
        <v>42.32541949732339</v>
      </c>
    </row>
    <row r="29" spans="1:5" ht="18.75">
      <c r="A29" s="4" t="s">
        <v>29</v>
      </c>
      <c r="B29" s="5" t="s">
        <v>30</v>
      </c>
      <c r="C29" s="6">
        <f>SUM(C30:C30)</f>
        <v>3631.9</v>
      </c>
      <c r="D29" s="6">
        <f>SUM(D30:D30)</f>
        <v>3231.9</v>
      </c>
      <c r="E29" s="13">
        <f t="shared" si="0"/>
        <v>88.98648090531127</v>
      </c>
    </row>
    <row r="30" spans="1:5" ht="37.5">
      <c r="A30" s="9" t="s">
        <v>66</v>
      </c>
      <c r="B30" s="10" t="s">
        <v>70</v>
      </c>
      <c r="C30" s="11">
        <v>3631.9</v>
      </c>
      <c r="D30" s="11">
        <v>3231.9</v>
      </c>
      <c r="E30" s="12">
        <f t="shared" si="0"/>
        <v>88.98648090531127</v>
      </c>
    </row>
    <row r="31" spans="1:5" ht="18.75">
      <c r="A31" s="4" t="s">
        <v>31</v>
      </c>
      <c r="B31" s="5" t="s">
        <v>32</v>
      </c>
      <c r="C31" s="6">
        <f>SUM(C32:C35)</f>
        <v>1052080.7</v>
      </c>
      <c r="D31" s="6">
        <f>SUM(D32:D35)</f>
        <v>762163</v>
      </c>
      <c r="E31" s="13">
        <f t="shared" si="0"/>
        <v>72.44339716525549</v>
      </c>
    </row>
    <row r="32" spans="1:5" ht="18.75">
      <c r="A32" s="9" t="s">
        <v>33</v>
      </c>
      <c r="B32" s="10" t="s">
        <v>34</v>
      </c>
      <c r="C32" s="11">
        <v>214408.3</v>
      </c>
      <c r="D32" s="11">
        <v>151639.6</v>
      </c>
      <c r="E32" s="12">
        <f t="shared" si="0"/>
        <v>70.72468743047727</v>
      </c>
    </row>
    <row r="33" spans="1:5" ht="18.75">
      <c r="A33" s="9" t="s">
        <v>35</v>
      </c>
      <c r="B33" s="10" t="s">
        <v>36</v>
      </c>
      <c r="C33" s="11">
        <v>727202.5</v>
      </c>
      <c r="D33" s="11">
        <v>532519.6</v>
      </c>
      <c r="E33" s="12">
        <f t="shared" si="0"/>
        <v>73.22851612858867</v>
      </c>
    </row>
    <row r="34" spans="1:5" ht="18.75">
      <c r="A34" s="9" t="s">
        <v>37</v>
      </c>
      <c r="B34" s="10" t="s">
        <v>38</v>
      </c>
      <c r="C34" s="11">
        <v>11118.5</v>
      </c>
      <c r="D34" s="11">
        <v>10171.4</v>
      </c>
      <c r="E34" s="12">
        <f t="shared" si="0"/>
        <v>91.48176462652336</v>
      </c>
    </row>
    <row r="35" spans="1:5" ht="18.75">
      <c r="A35" s="9" t="s">
        <v>39</v>
      </c>
      <c r="B35" s="10" t="s">
        <v>40</v>
      </c>
      <c r="C35" s="11">
        <v>99351.4</v>
      </c>
      <c r="D35" s="11">
        <v>67832.4</v>
      </c>
      <c r="E35" s="12">
        <f aca="true" t="shared" si="1" ref="E35:E57">D35/C35*100</f>
        <v>68.27523316229062</v>
      </c>
    </row>
    <row r="36" spans="1:5" ht="18.75">
      <c r="A36" s="4" t="s">
        <v>41</v>
      </c>
      <c r="B36" s="5" t="s">
        <v>88</v>
      </c>
      <c r="C36" s="6">
        <f>SUM(C37:C38)</f>
        <v>32530.9</v>
      </c>
      <c r="D36" s="6">
        <f>SUM(D37:D38)</f>
        <v>27232.199999999997</v>
      </c>
      <c r="E36" s="13">
        <f t="shared" si="1"/>
        <v>83.71179401738038</v>
      </c>
    </row>
    <row r="37" spans="1:5" ht="18.75">
      <c r="A37" s="9" t="s">
        <v>42</v>
      </c>
      <c r="B37" s="10" t="s">
        <v>43</v>
      </c>
      <c r="C37" s="11">
        <v>7177.9</v>
      </c>
      <c r="D37" s="11">
        <v>6843.6</v>
      </c>
      <c r="E37" s="12">
        <f t="shared" si="1"/>
        <v>95.34264896418173</v>
      </c>
    </row>
    <row r="38" spans="1:5" ht="37.5">
      <c r="A38" s="9" t="s">
        <v>44</v>
      </c>
      <c r="B38" s="10" t="s">
        <v>89</v>
      </c>
      <c r="C38" s="11">
        <v>25353</v>
      </c>
      <c r="D38" s="11">
        <v>20388.6</v>
      </c>
      <c r="E38" s="12">
        <f t="shared" si="1"/>
        <v>80.41888533901313</v>
      </c>
    </row>
    <row r="39" spans="1:5" ht="18.75">
      <c r="A39" s="4" t="s">
        <v>46</v>
      </c>
      <c r="B39" s="5" t="s">
        <v>90</v>
      </c>
      <c r="C39" s="6">
        <f>SUM(C40:C44)</f>
        <v>324129.4</v>
      </c>
      <c r="D39" s="6">
        <f>SUM(D40:D44)</f>
        <v>241741.2</v>
      </c>
      <c r="E39" s="13">
        <f t="shared" si="1"/>
        <v>74.58169484162806</v>
      </c>
    </row>
    <row r="40" spans="1:5" ht="18.75">
      <c r="A40" s="9" t="s">
        <v>47</v>
      </c>
      <c r="B40" s="10" t="s">
        <v>71</v>
      </c>
      <c r="C40" s="11">
        <v>63302.1</v>
      </c>
      <c r="D40" s="11">
        <v>53844.3</v>
      </c>
      <c r="E40" s="12">
        <f t="shared" si="1"/>
        <v>85.05926343675803</v>
      </c>
    </row>
    <row r="41" spans="1:5" ht="18.75">
      <c r="A41" s="9" t="s">
        <v>48</v>
      </c>
      <c r="B41" s="10" t="s">
        <v>67</v>
      </c>
      <c r="C41" s="11">
        <v>135540.1</v>
      </c>
      <c r="D41" s="11">
        <v>107189.4</v>
      </c>
      <c r="E41" s="12">
        <f t="shared" si="1"/>
        <v>79.08316431816118</v>
      </c>
    </row>
    <row r="42" spans="1:5" ht="37.5">
      <c r="A42" s="9" t="s">
        <v>73</v>
      </c>
      <c r="B42" s="10" t="s">
        <v>74</v>
      </c>
      <c r="C42" s="28">
        <v>13645.5</v>
      </c>
      <c r="D42" s="11">
        <v>10148.5</v>
      </c>
      <c r="E42" s="12">
        <f t="shared" si="1"/>
        <v>74.37250375581694</v>
      </c>
    </row>
    <row r="43" spans="1:5" ht="18.75">
      <c r="A43" s="9" t="s">
        <v>49</v>
      </c>
      <c r="B43" s="10" t="s">
        <v>68</v>
      </c>
      <c r="C43" s="11">
        <v>14161.8</v>
      </c>
      <c r="D43" s="11">
        <v>12835.5</v>
      </c>
      <c r="E43" s="12">
        <f t="shared" si="1"/>
        <v>90.63466508494683</v>
      </c>
    </row>
    <row r="44" spans="1:5" ht="18.75">
      <c r="A44" s="9" t="s">
        <v>91</v>
      </c>
      <c r="B44" s="10" t="s">
        <v>50</v>
      </c>
      <c r="C44" s="11">
        <v>97479.9</v>
      </c>
      <c r="D44" s="11">
        <v>57723.5</v>
      </c>
      <c r="E44" s="12">
        <f t="shared" si="1"/>
        <v>59.21579730795785</v>
      </c>
    </row>
    <row r="45" spans="1:5" ht="18.75">
      <c r="A45" s="25">
        <v>1000</v>
      </c>
      <c r="B45" s="5" t="s">
        <v>51</v>
      </c>
      <c r="C45" s="6">
        <f>SUM(C46:C49)</f>
        <v>208209.59999999998</v>
      </c>
      <c r="D45" s="6">
        <f>SUM(D46:D49)</f>
        <v>117723.90000000001</v>
      </c>
      <c r="E45" s="13">
        <f t="shared" si="1"/>
        <v>56.54105286211588</v>
      </c>
    </row>
    <row r="46" spans="1:5" ht="18.75">
      <c r="A46" s="9">
        <v>1001</v>
      </c>
      <c r="B46" s="10" t="s">
        <v>52</v>
      </c>
      <c r="C46" s="11">
        <v>4021</v>
      </c>
      <c r="D46" s="11">
        <v>3133.2</v>
      </c>
      <c r="E46" s="12">
        <f t="shared" si="1"/>
        <v>77.92091519522506</v>
      </c>
    </row>
    <row r="47" spans="1:5" ht="18.75">
      <c r="A47" s="9">
        <v>1003</v>
      </c>
      <c r="B47" s="10" t="s">
        <v>53</v>
      </c>
      <c r="C47" s="11">
        <v>130558.8</v>
      </c>
      <c r="D47" s="11">
        <v>65448.9</v>
      </c>
      <c r="E47" s="12">
        <f t="shared" si="1"/>
        <v>50.12982656090589</v>
      </c>
    </row>
    <row r="48" spans="1:5" ht="18.75">
      <c r="A48" s="9">
        <v>1004</v>
      </c>
      <c r="B48" s="10" t="s">
        <v>72</v>
      </c>
      <c r="C48" s="11">
        <v>66412.4</v>
      </c>
      <c r="D48" s="11">
        <v>43725.8</v>
      </c>
      <c r="E48" s="12">
        <f t="shared" si="1"/>
        <v>65.83981304696111</v>
      </c>
    </row>
    <row r="49" spans="1:5" ht="37.5">
      <c r="A49" s="9" t="s">
        <v>58</v>
      </c>
      <c r="B49" s="10" t="s">
        <v>59</v>
      </c>
      <c r="C49" s="11">
        <v>7217.4</v>
      </c>
      <c r="D49" s="11">
        <v>5416</v>
      </c>
      <c r="E49" s="12">
        <f t="shared" si="1"/>
        <v>75.04087344473079</v>
      </c>
    </row>
    <row r="50" spans="1:5" ht="18.75">
      <c r="A50" s="4" t="s">
        <v>60</v>
      </c>
      <c r="B50" s="5" t="s">
        <v>69</v>
      </c>
      <c r="C50" s="27">
        <f>SUM(C51)</f>
        <v>22710.5</v>
      </c>
      <c r="D50" s="27">
        <f>SUM(D51)</f>
        <v>12652.6</v>
      </c>
      <c r="E50" s="27">
        <f t="shared" si="1"/>
        <v>55.71255586622927</v>
      </c>
    </row>
    <row r="51" spans="1:5" ht="18.75">
      <c r="A51" s="9" t="s">
        <v>92</v>
      </c>
      <c r="B51" s="10" t="s">
        <v>93</v>
      </c>
      <c r="C51" s="22">
        <v>22710.5</v>
      </c>
      <c r="D51" s="22">
        <v>12652.6</v>
      </c>
      <c r="E51" s="23">
        <f t="shared" si="1"/>
        <v>55.71255586622927</v>
      </c>
    </row>
    <row r="52" spans="1:5" ht="18.75">
      <c r="A52" s="4" t="s">
        <v>94</v>
      </c>
      <c r="B52" s="5" t="s">
        <v>95</v>
      </c>
      <c r="C52" s="6">
        <f>SUM(C53)</f>
        <v>7388.4</v>
      </c>
      <c r="D52" s="6">
        <f>SUM(D53)</f>
        <v>6163.3</v>
      </c>
      <c r="E52" s="13">
        <f t="shared" si="1"/>
        <v>83.41860213307348</v>
      </c>
    </row>
    <row r="53" spans="1:5" ht="18.75">
      <c r="A53" s="9" t="s">
        <v>100</v>
      </c>
      <c r="B53" s="10" t="s">
        <v>45</v>
      </c>
      <c r="C53" s="11">
        <v>7388.4</v>
      </c>
      <c r="D53" s="11">
        <v>6163.3</v>
      </c>
      <c r="E53" s="12">
        <f t="shared" si="1"/>
        <v>83.41860213307348</v>
      </c>
    </row>
    <row r="54" spans="1:5" ht="35.25" customHeight="1">
      <c r="A54" s="4" t="s">
        <v>96</v>
      </c>
      <c r="B54" s="5" t="s">
        <v>8</v>
      </c>
      <c r="C54" s="6">
        <f>SUM(C55)</f>
        <v>414.7</v>
      </c>
      <c r="D54" s="6">
        <f>SUM(D55)</f>
        <v>207.7</v>
      </c>
      <c r="E54" s="13">
        <f t="shared" si="1"/>
        <v>50.08439836026043</v>
      </c>
    </row>
    <row r="55" spans="1:5" ht="18.75">
      <c r="A55" s="9" t="s">
        <v>97</v>
      </c>
      <c r="B55" s="10" t="s">
        <v>104</v>
      </c>
      <c r="C55" s="11">
        <v>414.7</v>
      </c>
      <c r="D55" s="11">
        <v>207.7</v>
      </c>
      <c r="E55" s="12">
        <f t="shared" si="1"/>
        <v>50.08439836026043</v>
      </c>
    </row>
    <row r="56" spans="1:5" ht="18.75">
      <c r="A56" s="4"/>
      <c r="B56" s="5" t="s">
        <v>54</v>
      </c>
      <c r="C56" s="6">
        <v>306947</v>
      </c>
      <c r="D56" s="6">
        <v>295495.4</v>
      </c>
      <c r="E56" s="13">
        <f t="shared" si="1"/>
        <v>96.26919305287232</v>
      </c>
    </row>
    <row r="57" spans="1:5" ht="18.75">
      <c r="A57" s="18"/>
      <c r="B57" s="19" t="s">
        <v>55</v>
      </c>
      <c r="C57" s="20">
        <f>SUM(C3+C12+C16+C23+C29+C31+C36+C39+C45+C50+C52+C54+C56)</f>
        <v>3165509.0999999996</v>
      </c>
      <c r="D57" s="20">
        <f>SUM(D3+D12+D16+D23+D29+D31+D36+D39+D45+D50+D52+D54+D56)</f>
        <v>2138788</v>
      </c>
      <c r="E57" s="24">
        <f t="shared" si="1"/>
        <v>67.56537202815181</v>
      </c>
    </row>
    <row r="64" spans="3:4" ht="18.75">
      <c r="C64" s="26"/>
      <c r="D64" s="26"/>
    </row>
    <row r="66" ht="18.75">
      <c r="C66" s="26"/>
    </row>
    <row r="69" ht="18.75">
      <c r="C69" s="26"/>
    </row>
  </sheetData>
  <sheetProtection/>
  <mergeCells count="1">
    <mergeCell ref="A1:E1"/>
  </mergeCells>
  <conditionalFormatting sqref="F1:IV65536 C51:E56 B2:B56 A1:A44 A46:A65536 B58:E65536 C2:E49">
    <cfRule type="colorScale" priority="842" dxfId="0">
      <colorScale>
        <cfvo type="min" val="0"/>
        <cfvo type="max"/>
        <color theme="0"/>
        <color theme="0"/>
      </colorScale>
    </cfRule>
  </conditionalFormatting>
  <conditionalFormatting sqref="C16">
    <cfRule type="colorScale" priority="1224" dxfId="0">
      <colorScale>
        <cfvo type="min" val="0"/>
        <cfvo type="max"/>
        <color rgb="FFFF7128"/>
        <color theme="0"/>
      </colorScale>
    </cfRule>
  </conditionalFormatting>
  <conditionalFormatting sqref="C3:D3">
    <cfRule type="colorScale" priority="1262" dxfId="0">
      <colorScale>
        <cfvo type="min" val="0"/>
        <cfvo type="max"/>
        <color rgb="FFFFFF00"/>
        <color rgb="FFFFFF00"/>
      </colorScale>
    </cfRule>
  </conditionalFormatting>
  <conditionalFormatting sqref="C12:E12">
    <cfRule type="colorScale" priority="1264" dxfId="0">
      <colorScale>
        <cfvo type="min" val="0"/>
        <cfvo type="max"/>
        <color rgb="FFFFFF00"/>
        <color rgb="FFFFFF00"/>
      </colorScale>
    </cfRule>
  </conditionalFormatting>
  <conditionalFormatting sqref="C16:E16">
    <cfRule type="colorScale" priority="1266" dxfId="0">
      <colorScale>
        <cfvo type="min" val="0"/>
        <cfvo type="max"/>
        <color rgb="FFFFFF00"/>
        <color rgb="FFFFFF00"/>
      </colorScale>
    </cfRule>
  </conditionalFormatting>
  <conditionalFormatting sqref="C23:E23">
    <cfRule type="colorScale" priority="1268" dxfId="0">
      <colorScale>
        <cfvo type="min" val="0"/>
        <cfvo type="max"/>
        <color rgb="FFFFFF00"/>
        <color rgb="FFFFFF00"/>
      </colorScale>
    </cfRule>
  </conditionalFormatting>
  <conditionalFormatting sqref="C29:E29">
    <cfRule type="colorScale" priority="1270" dxfId="0">
      <colorScale>
        <cfvo type="min" val="0"/>
        <cfvo type="max"/>
        <color rgb="FFFFFF00"/>
        <color rgb="FFFFFF00"/>
      </colorScale>
    </cfRule>
  </conditionalFormatting>
  <conditionalFormatting sqref="C31:E31">
    <cfRule type="colorScale" priority="1272" dxfId="0">
      <colorScale>
        <cfvo type="min" val="0"/>
        <cfvo type="max"/>
        <color rgb="FFFFFF00"/>
        <color rgb="FFFFFF00"/>
      </colorScale>
    </cfRule>
  </conditionalFormatting>
  <conditionalFormatting sqref="C36:E36">
    <cfRule type="colorScale" priority="1274" dxfId="0">
      <colorScale>
        <cfvo type="min" val="0"/>
        <cfvo type="max"/>
        <color rgb="FFFFFF00"/>
        <color rgb="FFFFFF00"/>
      </colorScale>
    </cfRule>
  </conditionalFormatting>
  <conditionalFormatting sqref="C39:E39">
    <cfRule type="colorScale" priority="1276" dxfId="0">
      <colorScale>
        <cfvo type="min" val="0"/>
        <cfvo type="max"/>
        <color rgb="FFFFFF00"/>
        <color rgb="FFFFFF00"/>
      </colorScale>
    </cfRule>
  </conditionalFormatting>
  <conditionalFormatting sqref="C45:E45">
    <cfRule type="colorScale" priority="1278" dxfId="0">
      <colorScale>
        <cfvo type="min" val="0"/>
        <cfvo type="max"/>
        <color rgb="FFFFFF00"/>
        <color rgb="FFFFFF00"/>
      </colorScale>
    </cfRule>
  </conditionalFormatting>
  <conditionalFormatting sqref="C56:E56">
    <cfRule type="colorScale" priority="1280" dxfId="0">
      <colorScale>
        <cfvo type="min" val="0"/>
        <cfvo type="max"/>
        <color rgb="FFFFFF00"/>
        <color rgb="FFFFFF00"/>
      </colorScale>
    </cfRule>
  </conditionalFormatting>
  <conditionalFormatting sqref="C52:E52">
    <cfRule type="colorScale" priority="1282" dxfId="0">
      <colorScale>
        <cfvo type="min" val="0"/>
        <cfvo type="max"/>
        <color rgb="FFFFFF00"/>
        <color rgb="FFFFFF00"/>
      </colorScale>
    </cfRule>
  </conditionalFormatting>
  <conditionalFormatting sqref="C54:E54">
    <cfRule type="colorScale" priority="1284" dxfId="0">
      <colorScale>
        <cfvo type="min" val="0"/>
        <cfvo type="max"/>
        <color rgb="FFFFFF00"/>
        <color rgb="FFFFFF00"/>
      </colorScale>
    </cfRule>
  </conditionalFormatting>
  <conditionalFormatting sqref="C16">
    <cfRule type="colorScale" priority="1286" dxfId="0">
      <colorScale>
        <cfvo type="min" val="0"/>
        <cfvo type="max"/>
        <color rgb="FFFFFF00"/>
        <color rgb="FFFFFF00"/>
      </colorScale>
    </cfRule>
  </conditionalFormatting>
  <conditionalFormatting sqref="E2">
    <cfRule type="colorScale" priority="128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28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51:E56 C58:E65536 C2:E49">
    <cfRule type="colorScale" priority="1289" dxfId="0">
      <colorScale>
        <cfvo type="min" val="0"/>
        <cfvo type="max"/>
        <color theme="0"/>
        <color theme="0"/>
      </colorScale>
    </cfRule>
  </conditionalFormatting>
  <conditionalFormatting sqref="C3:E7">
    <cfRule type="colorScale" priority="1300" dxfId="0">
      <colorScale>
        <cfvo type="min" val="0"/>
        <cfvo type="max"/>
        <color theme="0"/>
        <color theme="0"/>
      </colorScale>
    </cfRule>
  </conditionalFormatting>
  <conditionalFormatting sqref="C3:E3">
    <cfRule type="colorScale" priority="1301" dxfId="0">
      <colorScale>
        <cfvo type="min" val="0"/>
        <cfvo type="max"/>
        <color rgb="FFFFFF00"/>
        <color rgb="FFFFEF9C"/>
      </colorScale>
    </cfRule>
  </conditionalFormatting>
  <conditionalFormatting sqref="E3">
    <cfRule type="colorScale" priority="1302" dxfId="0">
      <colorScale>
        <cfvo type="min" val="0"/>
        <cfvo type="max"/>
        <color rgb="FFFFFF00"/>
        <color rgb="FFFFFF00"/>
      </colorScale>
    </cfRule>
  </conditionalFormatting>
  <conditionalFormatting sqref="C51:E56 B2:B56 A2:A44 A46:A57 C2:E49">
    <cfRule type="colorScale" priority="1303" dxfId="0">
      <colorScale>
        <cfvo type="min" val="0"/>
        <cfvo type="max"/>
        <color rgb="FFFFEF9C"/>
        <color rgb="FFFF7128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Turukina</cp:lastModifiedBy>
  <cp:lastPrinted>2011-11-25T03:27:41Z</cp:lastPrinted>
  <dcterms:created xsi:type="dcterms:W3CDTF">2005-01-15T11:42:46Z</dcterms:created>
  <dcterms:modified xsi:type="dcterms:W3CDTF">2011-12-16T06:10:29Z</dcterms:modified>
  <cp:category/>
  <cp:version/>
  <cp:contentType/>
  <cp:contentStatus/>
</cp:coreProperties>
</file>